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<sst xmlns="http://schemas.openxmlformats.org/spreadsheetml/2006/main" count="29" uniqueCount="21">
  <si>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Прейскурант</t>
  </si>
  <si>
    <t>на автоклавный газобетон "Бетолекс"</t>
  </si>
  <si>
    <t>с августа 2012 г.</t>
  </si>
  <si>
    <t>Наименование</t>
  </si>
  <si>
    <t>Ед. изм.</t>
  </si>
  <si>
    <t>Базовая цена</t>
  </si>
  <si>
    <t>розничная продажа</t>
  </si>
  <si>
    <t>без НДС*</t>
  </si>
  <si>
    <r>
      <t>без НДС, руб/м</t>
    </r>
    <r>
      <rPr>
        <vertAlign val="superscript"/>
        <sz val="8"/>
        <rFont val="Arial Cyr"/>
        <family val="0"/>
      </rPr>
      <t>3</t>
    </r>
  </si>
  <si>
    <r>
      <t>НДС, руб/м</t>
    </r>
    <r>
      <rPr>
        <vertAlign val="superscript"/>
        <sz val="8"/>
        <rFont val="Arial Cyr"/>
        <family val="0"/>
      </rPr>
      <t>3</t>
    </r>
  </si>
  <si>
    <r>
      <t>с НДС, руб/м</t>
    </r>
    <r>
      <rPr>
        <vertAlign val="superscript"/>
        <sz val="8"/>
        <rFont val="Arial Cyr"/>
        <family val="0"/>
      </rPr>
      <t>3</t>
    </r>
  </si>
  <si>
    <t>Блоки I категории
D500-D600 / В 2,5</t>
  </si>
  <si>
    <r>
      <t>м</t>
    </r>
    <r>
      <rPr>
        <vertAlign val="superscript"/>
        <sz val="10"/>
        <rFont val="Arial Cyr"/>
        <family val="0"/>
      </rPr>
      <t>3</t>
    </r>
  </si>
  <si>
    <t>Блоки I категории
D600-D700 / В 3,5</t>
  </si>
  <si>
    <t>Панели перекрытий, покрытий</t>
  </si>
  <si>
    <t xml:space="preserve">Перемычки несущие </t>
  </si>
  <si>
    <t>Блоки II категории
D500-D600 / В 2,5</t>
  </si>
  <si>
    <t>Блоки II категории
D600-D700 / В 3,5</t>
  </si>
  <si>
    <r>
      <t xml:space="preserve">Блоки  </t>
    </r>
    <r>
      <rPr>
        <b/>
        <sz val="10"/>
        <rFont val="Arial Cyr"/>
        <family val="0"/>
      </rPr>
      <t>некондиция</t>
    </r>
  </si>
  <si>
    <r>
      <t>Панели перекрытий, покрытий</t>
    </r>
    <r>
      <rPr>
        <b/>
        <sz val="10"/>
        <rFont val="Arial Cyr"/>
        <family val="0"/>
      </rPr>
      <t xml:space="preserve"> некондиция</t>
    </r>
  </si>
  <si>
    <r>
      <t>Перемычки</t>
    </r>
    <r>
      <rPr>
        <b/>
        <sz val="10"/>
        <rFont val="Arial Cyr"/>
        <family val="0"/>
      </rPr>
      <t xml:space="preserve">  некондиция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</si>
</sst>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yr"/>
      <family val="0"/>
    </font>
    <font>
      <b/>
      <sz val="14"/>
      <name val="Arial Cyr"/>
      <family val="0"/>
    </font>
    <font>
      <sz val="10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vertAlign val="superscript"/>
      <sz val="8"/>
      <name val="Arial Cyr"/>
      <family val="0"/>
    </font>
    <font>
      <sz val="10"/>
      <name val="Arial"/>
      <family val="2"/>
    </font>
    <font>
      <vertAlign val="superscript"/>
      <sz val="10"/>
      <name val="Arial Cyr"/>
      <family val="0"/>
    </font>
    <font>
      <b/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164" fontId="22" fillId="0" borderId="0" xfId="55" applyNumberFormat="1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left" vertical="center" wrapText="1" indent="1"/>
    </xf>
    <xf numFmtId="0" fontId="0" fillId="0" borderId="20" xfId="0" applyBorder="1" applyAlignment="1">
      <alignment horizontal="center" vertical="center"/>
    </xf>
    <xf numFmtId="43" fontId="0" fillId="0" borderId="21" xfId="58" applyFill="1" applyBorder="1" applyAlignment="1">
      <alignment horizontal="right" vertical="center"/>
    </xf>
    <xf numFmtId="43" fontId="0" fillId="0" borderId="22" xfId="58" applyFill="1" applyBorder="1" applyAlignment="1">
      <alignment horizontal="right" vertical="center"/>
    </xf>
    <xf numFmtId="43" fontId="0" fillId="0" borderId="22" xfId="58" applyFont="1" applyFill="1" applyBorder="1" applyAlignment="1">
      <alignment horizontal="center" vertical="center"/>
    </xf>
    <xf numFmtId="0" fontId="26" fillId="0" borderId="23" xfId="0" applyFont="1" applyBorder="1" applyAlignment="1">
      <alignment horizontal="left" vertical="center" wrapText="1" indent="1"/>
    </xf>
    <xf numFmtId="0" fontId="0" fillId="0" borderId="24" xfId="0" applyBorder="1" applyAlignment="1">
      <alignment horizontal="center" vertical="center"/>
    </xf>
    <xf numFmtId="43" fontId="0" fillId="0" borderId="25" xfId="58" applyFill="1" applyBorder="1" applyAlignment="1">
      <alignment horizontal="right" vertical="center"/>
    </xf>
    <xf numFmtId="43" fontId="0" fillId="0" borderId="26" xfId="58" applyFill="1" applyBorder="1" applyAlignment="1">
      <alignment horizontal="right" vertical="center"/>
    </xf>
    <xf numFmtId="43" fontId="0" fillId="0" borderId="26" xfId="58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 wrapText="1" indent="1"/>
    </xf>
    <xf numFmtId="0" fontId="26" fillId="0" borderId="24" xfId="0" applyFont="1" applyBorder="1" applyAlignment="1">
      <alignment horizontal="left" vertical="center" wrapText="1" indent="1"/>
    </xf>
    <xf numFmtId="0" fontId="0" fillId="0" borderId="23" xfId="0" applyBorder="1" applyAlignment="1">
      <alignment horizontal="center" vertical="center"/>
    </xf>
    <xf numFmtId="43" fontId="0" fillId="0" borderId="27" xfId="58" applyFill="1" applyBorder="1" applyAlignment="1">
      <alignment horizontal="right" vertical="center"/>
    </xf>
    <xf numFmtId="43" fontId="0" fillId="0" borderId="27" xfId="58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left" vertical="center" wrapText="1" indent="1"/>
    </xf>
    <xf numFmtId="0" fontId="20" fillId="33" borderId="28" xfId="0" applyFont="1" applyFill="1" applyBorder="1" applyAlignment="1">
      <alignment horizontal="left" vertical="center" wrapText="1" indent="1"/>
    </xf>
    <xf numFmtId="0" fontId="0" fillId="0" borderId="28" xfId="0" applyBorder="1" applyAlignment="1">
      <alignment horizontal="center" vertical="center"/>
    </xf>
    <xf numFmtId="43" fontId="0" fillId="0" borderId="29" xfId="58" applyFill="1" applyBorder="1" applyAlignment="1">
      <alignment horizontal="right" vertical="center"/>
    </xf>
    <xf numFmtId="43" fontId="0" fillId="0" borderId="30" xfId="58" applyFill="1" applyBorder="1" applyAlignment="1">
      <alignment horizontal="right" vertical="center"/>
    </xf>
    <xf numFmtId="43" fontId="0" fillId="0" borderId="30" xfId="58" applyFont="1" applyFill="1" applyBorder="1" applyAlignment="1">
      <alignment horizontal="center" vertical="center"/>
    </xf>
    <xf numFmtId="43" fontId="26" fillId="33" borderId="31" xfId="58" applyFont="1" applyFill="1" applyBorder="1" applyAlignment="1">
      <alignment horizontal="right" vertical="center"/>
    </xf>
    <xf numFmtId="43" fontId="26" fillId="33" borderId="32" xfId="58" applyFont="1" applyFill="1" applyBorder="1" applyAlignment="1">
      <alignment horizontal="right" vertical="center"/>
    </xf>
    <xf numFmtId="43" fontId="26" fillId="33" borderId="33" xfId="58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39.140625" style="0" customWidth="1"/>
    <col min="3" max="6" width="12.7109375" style="0" customWidth="1"/>
  </cols>
  <sheetData>
    <row r="1" spans="2:6" ht="18">
      <c r="B1" s="1" t="s">
        <v>0</v>
      </c>
      <c r="E1" s="2"/>
      <c r="F1" s="3"/>
    </row>
    <row r="2" spans="2:6" ht="15.75">
      <c r="B2" s="2" t="s">
        <v>1</v>
      </c>
      <c r="E2" s="2"/>
      <c r="F2" s="3"/>
    </row>
    <row r="3" spans="2:6" ht="15.75">
      <c r="B3" s="2" t="s">
        <v>2</v>
      </c>
      <c r="E3" s="2"/>
      <c r="F3" s="3"/>
    </row>
    <row r="4" spans="1:6" ht="15.75" thickBot="1">
      <c r="A4" s="4"/>
      <c r="B4" s="4"/>
      <c r="C4" s="5"/>
      <c r="D4" s="5"/>
      <c r="E4" s="5"/>
      <c r="F4" s="6"/>
    </row>
    <row r="5" spans="1:6" ht="16.5" thickBot="1">
      <c r="A5" s="7" t="s">
        <v>3</v>
      </c>
      <c r="B5" s="7" t="s">
        <v>4</v>
      </c>
      <c r="C5" s="8" t="s">
        <v>5</v>
      </c>
      <c r="D5" s="9"/>
      <c r="E5" s="9"/>
      <c r="F5" s="10"/>
    </row>
    <row r="6" spans="1:6" ht="16.5" customHeight="1" thickBot="1">
      <c r="A6" s="11"/>
      <c r="B6" s="11"/>
      <c r="C6" s="42" t="s">
        <v>6</v>
      </c>
      <c r="D6" s="40"/>
      <c r="E6" s="40"/>
      <c r="F6" s="41"/>
    </row>
    <row r="7" spans="1:6" ht="15.75" thickBot="1">
      <c r="A7" s="12"/>
      <c r="B7" s="12"/>
      <c r="C7" s="13" t="s">
        <v>7</v>
      </c>
      <c r="D7" s="14" t="s">
        <v>8</v>
      </c>
      <c r="E7" s="14" t="s">
        <v>9</v>
      </c>
      <c r="F7" s="15" t="s">
        <v>10</v>
      </c>
    </row>
    <row r="8" spans="1:6" ht="27.75" customHeight="1">
      <c r="A8" s="16" t="s">
        <v>11</v>
      </c>
      <c r="B8" s="17" t="s">
        <v>12</v>
      </c>
      <c r="C8" s="18">
        <v>3600</v>
      </c>
      <c r="D8" s="19">
        <f aca="true" t="shared" si="0" ref="D8:D16">ROUND(C8,0)</f>
        <v>3600</v>
      </c>
      <c r="E8" s="20">
        <f aca="true" t="shared" si="1" ref="E8:E16">F8-D8</f>
        <v>648</v>
      </c>
      <c r="F8" s="37">
        <f>D8*118%</f>
        <v>4248</v>
      </c>
    </row>
    <row r="9" spans="1:6" ht="27.75" customHeight="1">
      <c r="A9" s="21" t="s">
        <v>13</v>
      </c>
      <c r="B9" s="22" t="s">
        <v>12</v>
      </c>
      <c r="C9" s="23">
        <v>3750</v>
      </c>
      <c r="D9" s="24">
        <f t="shared" si="0"/>
        <v>3750</v>
      </c>
      <c r="E9" s="25">
        <f t="shared" si="1"/>
        <v>675</v>
      </c>
      <c r="F9" s="38">
        <f>D9*118%</f>
        <v>4425</v>
      </c>
    </row>
    <row r="10" spans="1:6" ht="27.75" customHeight="1">
      <c r="A10" s="26" t="s">
        <v>14</v>
      </c>
      <c r="B10" s="22" t="s">
        <v>12</v>
      </c>
      <c r="C10" s="23">
        <v>4450</v>
      </c>
      <c r="D10" s="24">
        <f t="shared" si="0"/>
        <v>4450</v>
      </c>
      <c r="E10" s="25">
        <f t="shared" si="1"/>
        <v>801</v>
      </c>
      <c r="F10" s="38">
        <f aca="true" t="shared" si="2" ref="F10:F16">D10*118%</f>
        <v>5251</v>
      </c>
    </row>
    <row r="11" spans="1:6" ht="27.75" customHeight="1">
      <c r="A11" s="26" t="s">
        <v>15</v>
      </c>
      <c r="B11" s="22" t="s">
        <v>12</v>
      </c>
      <c r="C11" s="23">
        <v>7600</v>
      </c>
      <c r="D11" s="24">
        <f t="shared" si="0"/>
        <v>7600</v>
      </c>
      <c r="E11" s="25">
        <f t="shared" si="1"/>
        <v>1368</v>
      </c>
      <c r="F11" s="38">
        <f t="shared" si="2"/>
        <v>8968</v>
      </c>
    </row>
    <row r="12" spans="1:6" ht="27.75" customHeight="1">
      <c r="A12" s="27" t="s">
        <v>16</v>
      </c>
      <c r="B12" s="28" t="s">
        <v>12</v>
      </c>
      <c r="C12" s="23">
        <f>C8*0.75</f>
        <v>2700</v>
      </c>
      <c r="D12" s="29">
        <f t="shared" si="0"/>
        <v>2700</v>
      </c>
      <c r="E12" s="30">
        <f t="shared" si="1"/>
        <v>486</v>
      </c>
      <c r="F12" s="38">
        <f t="shared" si="2"/>
        <v>3186</v>
      </c>
    </row>
    <row r="13" spans="1:6" ht="27.75" customHeight="1">
      <c r="A13" s="21" t="s">
        <v>17</v>
      </c>
      <c r="B13" s="22" t="s">
        <v>12</v>
      </c>
      <c r="C13" s="23">
        <v>2800</v>
      </c>
      <c r="D13" s="24">
        <f t="shared" si="0"/>
        <v>2800</v>
      </c>
      <c r="E13" s="25">
        <f t="shared" si="1"/>
        <v>504</v>
      </c>
      <c r="F13" s="38">
        <f t="shared" si="2"/>
        <v>3304</v>
      </c>
    </row>
    <row r="14" spans="1:6" ht="27.75" customHeight="1">
      <c r="A14" s="31" t="s">
        <v>18</v>
      </c>
      <c r="B14" s="22" t="s">
        <v>12</v>
      </c>
      <c r="C14" s="23">
        <v>2200</v>
      </c>
      <c r="D14" s="24">
        <f t="shared" si="0"/>
        <v>2200</v>
      </c>
      <c r="E14" s="25">
        <f t="shared" si="1"/>
        <v>396</v>
      </c>
      <c r="F14" s="38">
        <f t="shared" si="2"/>
        <v>2596</v>
      </c>
    </row>
    <row r="15" spans="1:6" ht="27.75" customHeight="1">
      <c r="A15" s="31" t="s">
        <v>19</v>
      </c>
      <c r="B15" s="22" t="s">
        <v>12</v>
      </c>
      <c r="C15" s="23">
        <f>C10*0.6</f>
        <v>2670</v>
      </c>
      <c r="D15" s="24">
        <f t="shared" si="0"/>
        <v>2670</v>
      </c>
      <c r="E15" s="25">
        <f t="shared" si="1"/>
        <v>480.5999999999999</v>
      </c>
      <c r="F15" s="38">
        <f t="shared" si="2"/>
        <v>3150.6</v>
      </c>
    </row>
    <row r="16" spans="1:6" ht="27.75" customHeight="1" thickBot="1">
      <c r="A16" s="32" t="s">
        <v>20</v>
      </c>
      <c r="B16" s="33" t="s">
        <v>12</v>
      </c>
      <c r="C16" s="34">
        <f>C11*0.6</f>
        <v>4560</v>
      </c>
      <c r="D16" s="35">
        <f t="shared" si="0"/>
        <v>4560</v>
      </c>
      <c r="E16" s="36">
        <f t="shared" si="1"/>
        <v>820.7999999999993</v>
      </c>
      <c r="F16" s="39">
        <f t="shared" si="2"/>
        <v>5380.799999999999</v>
      </c>
    </row>
  </sheetData>
  <sheetProtection/>
  <mergeCells count="4">
    <mergeCell ref="A5:A7"/>
    <mergeCell ref="B5:B7"/>
    <mergeCell ref="C5:F5"/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sibavtolizing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ivanova</cp:lastModifiedBy>
  <dcterms:created xsi:type="dcterms:W3CDTF">2012-09-03T07:32:14Z</dcterms:created>
  <dcterms:modified xsi:type="dcterms:W3CDTF">2012-09-03T07:35:57Z</dcterms:modified>
  <cp:category/>
  <cp:version/>
  <cp:contentType/>
  <cp:contentStatus/>
</cp:coreProperties>
</file>